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480" windowHeight="7530" activeTab="0"/>
  </bookViews>
  <sheets>
    <sheet name="НМЦК" sheetId="1" r:id="rId1"/>
  </sheets>
  <definedNames/>
  <calcPr fullCalcOnLoad="1"/>
</workbook>
</file>

<file path=xl/sharedStrings.xml><?xml version="1.0" encoding="utf-8"?>
<sst xmlns="http://schemas.openxmlformats.org/spreadsheetml/2006/main" count="156" uniqueCount="91">
  <si>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</si>
  <si>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</si>
  <si>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</si>
  <si>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</si>
  <si>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</si>
  <si>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</si>
  <si>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</si>
  <si>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</si>
  <si>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</si>
  <si>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</si>
  <si>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</si>
  <si>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</si>
  <si>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</si>
  <si>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Скобы для степлера</t>
  </si>
  <si>
    <t>Клей</t>
  </si>
  <si>
    <t>Ватман</t>
  </si>
  <si>
    <t>Картон цветной</t>
  </si>
  <si>
    <t>Картон белый</t>
  </si>
  <si>
    <t>шт</t>
  </si>
  <si>
    <t>5*</t>
  </si>
  <si>
    <t>Итого:</t>
  </si>
  <si>
    <t>Всего:</t>
  </si>
  <si>
    <t>Файлы</t>
  </si>
  <si>
    <t>Карандаш</t>
  </si>
  <si>
    <t>Простой, черно графитовый в шестигранном корпусе, твердо-мягкий, с ластиком, заточенный.</t>
  </si>
  <si>
    <t>Ручка</t>
  </si>
  <si>
    <t>Книга учета</t>
  </si>
  <si>
    <t>МБОУ "СОШ №2"</t>
  </si>
  <si>
    <t>Общество с ограниченной ответственностью "ГАРНА"</t>
  </si>
  <si>
    <t>Общество с ограниченной ответственностью "СтройКапитал"</t>
  </si>
  <si>
    <t>Индивидуальный предприниматель Стрельников С.В.</t>
  </si>
  <si>
    <t>Общество с ограниченной ответственностью "МАВЕРИК"</t>
  </si>
  <si>
    <t>Общество с ограниченной ответственностью "СОТИС"</t>
  </si>
  <si>
    <t>Штрих (корректор)</t>
  </si>
  <si>
    <t>уп</t>
  </si>
  <si>
    <t>Шариковая ручка, в граненом прозрачном корпусе, с металлическим наконечником, с колпачком, сменным стержнем, диаметр которого не менее 0,5 мм, цвет чернил - синий</t>
  </si>
  <si>
    <t>Корпус с резиновым держателем в блистере, размер не менее  5мм х 8 мм</t>
  </si>
  <si>
    <t>Цветной прозрачный пластик, корешок со сменным вкладышем, толщина пластика не менее 0,4 мм, формат А-4, не менее 30 файлов</t>
  </si>
  <si>
    <t>Форма карандаш, бесцветный, вес не менее 30 г, нетоксичен и пожаробезопасен, пластичен, на основе сополимеров винилацетата</t>
  </si>
  <si>
    <t>№10, покрытие: медное, в картонной упаковке не менее 500  шт. Изготовлены холодной штамповкой из проволки черных металлов, плакированный или оцинкованной</t>
  </si>
  <si>
    <r>
      <t>Формат А-1 плотность не менее 180г/м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, для черчения и рисования</t>
    </r>
  </si>
  <si>
    <r>
      <t>Формат А-4, цветной, плотность не менее 235г/м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,</t>
    </r>
    <r>
      <rPr>
        <i/>
        <vertAlign val="superscript"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не менее 8 листов в пачке</t>
    </r>
  </si>
  <si>
    <r>
      <t>Формат А-4, белый, плотность не менее 235г/м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,</t>
    </r>
    <r>
      <rPr>
        <i/>
        <vertAlign val="superscript"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не менее 8 листов в  пачке.</t>
    </r>
  </si>
  <si>
    <t>Формат А-4, количество листов не менее 96, клетка, обложка плотная</t>
  </si>
  <si>
    <r>
      <t xml:space="preserve">Способ размещения заказа: </t>
    </r>
    <r>
      <rPr>
        <sz val="11"/>
        <rFont val="Times New Roman"/>
        <family val="1"/>
      </rPr>
      <t xml:space="preserve">аукцион в электронный форме </t>
    </r>
  </si>
  <si>
    <t>IV. Обоснование начальной (максимальной) цены контракта на поставку канцелярских товаров.</t>
  </si>
  <si>
    <t>Прозрачные, формат А-4, изготовлены из пропиленовой пленки толщиной не менее 0,040 мм, с боковой перфорацией</t>
  </si>
  <si>
    <t>Бумага А-4</t>
  </si>
  <si>
    <r>
      <t>Бумага для оргтехник, цвет белый, плотность не менее 80г/м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, размер не менее 22,1*29,7 см, в упаковке не менее 500 листов </t>
    </r>
  </si>
  <si>
    <t>Карандаш цветной</t>
  </si>
  <si>
    <t>Треугольный корпус, изготовлен из американской липы, грифель диаметром не менее 2,9 мм,в упаковке не менее 12 цветов</t>
  </si>
  <si>
    <t>Скрепки</t>
  </si>
  <si>
    <t>Покрытие из никеля, в упаковке не менее 100 шт.</t>
  </si>
  <si>
    <t>Клей ПВА</t>
  </si>
  <si>
    <t xml:space="preserve">Канцелярский, густая, сметанообразная смесь, объем тары не менее 120 мл </t>
  </si>
  <si>
    <t>бут</t>
  </si>
  <si>
    <t>Тетрадь общая</t>
  </si>
  <si>
    <r>
      <t>Формат А-5, не менее 96 листов, плотность бумаги не менее 60 г/м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, обложка - бумвинил, блок из белой офсетной бумаги, вид линовки - клетка, переплет на скрепке</t>
    </r>
  </si>
  <si>
    <r>
      <t>Формат А-5, не менее 48 листов, плотность бумаги не менее 60 г/м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, обложка - бумвинил, блок из белой офсетной бумаги, вид линовки - клетка, переплет на скрепке</t>
    </r>
  </si>
  <si>
    <t>Ластик</t>
  </si>
  <si>
    <t>Каучуковый, с закругленными краями, размер не менее 2 см</t>
  </si>
  <si>
    <t>Бумага для факса</t>
  </si>
  <si>
    <t>Плотность не менее 48 г/м2, цвет бумаги - белый,  в рулоне, размер не менее 210*30*12 мм</t>
  </si>
  <si>
    <t>рул</t>
  </si>
  <si>
    <t>Бумага цветная</t>
  </si>
  <si>
    <t>Бумага для оргтхники цветная, плотность не менее 80 г/м2, размер 22,1*29,7 см, в упаковке не менее 250 листов, не менее 5 цветов</t>
  </si>
  <si>
    <t>Пластилин</t>
  </si>
  <si>
    <t>Краски гуашь</t>
  </si>
  <si>
    <t>На водной основе, в упаковке не менее 12 баночек объемом по 20 мл, баночки прозрачные с навинчивающейся крышкой</t>
  </si>
  <si>
    <t>Мелки восковые</t>
  </si>
  <si>
    <t>Восковые карандаши на натуральной основе, в упаковке не менее 12 шт.</t>
  </si>
  <si>
    <t>Пленка для ламинирования</t>
  </si>
  <si>
    <t>Глянцевая пленка для горячего пакетного ламинирования, антистатичная, имеет закругленные углы, толщина не менее 100 мкм, размер 303*426 мм, в упаковке не менее 100 шт.</t>
  </si>
  <si>
    <t>Глянцевая пленка для горячего пакетного ламинирования, антистатичная, имеет закругленные углы, толщина не менее 100 мкм, размер 216*303 мм, в упаковке не менее 100 шт.</t>
  </si>
  <si>
    <t>Пружина пластиковая для брошюровочных машин, количество колец не менее 21, диаметр не менее 10 мм, в упаковке не менее 100 шт.</t>
  </si>
  <si>
    <t>Пружина пластиковая для брошюровочных машин, количество колец не менее 21, диаметр не менее 12 мм, в упаковке не менее 100 шт.</t>
  </si>
  <si>
    <t>Пружина пластиковая для брошюровочных машин, количество колец не менее 21, диаметр не менее 16 мм, в упаковке не менее 100 шт.</t>
  </si>
  <si>
    <t>Пружина пластиковая для брошюровочных машин, количество колец не менее 21, диаметр не менее 22 мм, в упаковке не менее 100 шт.</t>
  </si>
  <si>
    <t>Обложка для переплета</t>
  </si>
  <si>
    <t>Из прочного, устойчивого к износу картона, формат А-4 (210*297 мм), в упаковке не менее 100 шт.</t>
  </si>
  <si>
    <t>620102, Свердловская область, г.Екатеринбург, ул. Шейкмана, д.13 оф. 231,коммерческое предложение № 1 от 10.04.2014 г.</t>
  </si>
  <si>
    <t>620102, Свердловская область, г.Екатеринбург, ул. Студенческая д.56, коммерческое предложение № 2 от 10.04.2014 г.</t>
  </si>
  <si>
    <t>620102, Свердловская область, г.Екатеринбург, ул. Студенческая д. 48 e-mail: sales@stayer.ru , коммерческое предложение № 3 от 10.04.2014 г.</t>
  </si>
  <si>
    <t>620102, Свердловская область, г. Екатеринбург, ул.Репина д. 20А, тел.  (343) 384-04-03 коммерческое предложение № 4 от 10.04.2014 г.</t>
  </si>
  <si>
    <t>620102, Свердловская область, г.Екатеринбург, ул. Малышева  д.145 оф.18., коммерческое предложение № 5 от 10.04.2014</t>
  </si>
  <si>
    <t>Дата составления сводной  таблицы 07.05.2014 года</t>
  </si>
  <si>
    <t>И.о. руководителя                         М.В. Никифорова                   Подпись ______________________</t>
  </si>
  <si>
    <t>На растительной основе, не липнет к рукам, не оставляет жирных пятен, пластичный, в упаковке не менее 12 цветов, масса не менее 240 г</t>
  </si>
  <si>
    <t>Пружина для брошюратора</t>
  </si>
  <si>
    <t>Итого: Начальная (максимальная) цена контракта: 24 967 (двадцать четыре тысячи девятьсот шестьдесят семь) рублей 15 копеек</t>
  </si>
  <si>
    <t>Папка с файлами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</si>
</sst>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7" fillId="32" borderId="0" xfId="0" applyFont="1" applyFill="1" applyBorder="1" applyAlignment="1">
      <alignment horizontal="left" vertical="center"/>
    </xf>
    <xf numFmtId="0" fontId="16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13" fillId="32" borderId="0" xfId="0" applyFont="1" applyFill="1" applyAlignment="1">
      <alignment horizontal="left" vertical="center"/>
    </xf>
    <xf numFmtId="0" fontId="19" fillId="32" borderId="0" xfId="0" applyFont="1" applyFill="1" applyAlignment="1">
      <alignment/>
    </xf>
    <xf numFmtId="0" fontId="18" fillId="32" borderId="11" xfId="0" applyFont="1" applyFill="1" applyBorder="1" applyAlignment="1">
      <alignment vertical="center" wrapText="1"/>
    </xf>
    <xf numFmtId="0" fontId="53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/>
    </xf>
    <xf numFmtId="0" fontId="20" fillId="32" borderId="12" xfId="0" applyFont="1" applyFill="1" applyBorder="1" applyAlignment="1">
      <alignment vertical="center" wrapText="1"/>
    </xf>
    <xf numFmtId="0" fontId="1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7" fillId="32" borderId="13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0" xfId="0" applyFont="1" applyFill="1" applyAlignment="1">
      <alignment/>
    </xf>
    <xf numFmtId="0" fontId="53" fillId="32" borderId="0" xfId="0" applyFont="1" applyFill="1" applyAlignment="1">
      <alignment wrapText="1"/>
    </xf>
    <xf numFmtId="0" fontId="6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/>
    </xf>
    <xf numFmtId="0" fontId="2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horizontal="left" vertical="center"/>
    </xf>
    <xf numFmtId="0" fontId="20" fillId="32" borderId="13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170" fontId="7" fillId="32" borderId="15" xfId="0" applyNumberFormat="1" applyFont="1" applyFill="1" applyBorder="1" applyAlignment="1">
      <alignment/>
    </xf>
    <xf numFmtId="0" fontId="8" fillId="32" borderId="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top" wrapText="1"/>
    </xf>
    <xf numFmtId="0" fontId="18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0" fontId="53" fillId="32" borderId="0" xfId="0" applyFont="1" applyFill="1" applyAlignment="1">
      <alignment vertical="center" wrapText="1"/>
    </xf>
    <xf numFmtId="0" fontId="53" fillId="32" borderId="0" xfId="0" applyFont="1" applyFill="1" applyAlignment="1">
      <alignment vertical="center"/>
    </xf>
    <xf numFmtId="0" fontId="53" fillId="32" borderId="0" xfId="0" applyFont="1" applyFill="1" applyAlignment="1">
      <alignment horizontal="left" vertical="center" wrapText="1"/>
    </xf>
    <xf numFmtId="0" fontId="5" fillId="32" borderId="16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18" fillId="32" borderId="1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view="pageBreakPreview" zoomScaleNormal="70" zoomScaleSheetLayoutView="100" zoomScalePageLayoutView="0" workbookViewId="0" topLeftCell="A16">
      <selection activeCell="C18" sqref="C18"/>
    </sheetView>
  </sheetViews>
  <sheetFormatPr defaultColWidth="9.140625" defaultRowHeight="15"/>
  <cols>
    <col min="1" max="1" width="10.28125" style="2" customWidth="1"/>
    <col min="2" max="2" width="26.421875" style="11" customWidth="1"/>
    <col min="3" max="3" width="84.57421875" style="2" customWidth="1"/>
    <col min="4" max="4" width="0.2890625" style="2" customWidth="1"/>
    <col min="5" max="5" width="8.57421875" style="2" customWidth="1"/>
    <col min="6" max="6" width="7.28125" style="2" customWidth="1"/>
    <col min="7" max="7" width="6.8515625" style="2" customWidth="1"/>
    <col min="8" max="8" width="9.7109375" style="2" customWidth="1"/>
    <col min="9" max="9" width="8.00390625" style="2" customWidth="1"/>
    <col min="10" max="10" width="7.8515625" style="2" customWidth="1"/>
    <col min="11" max="11" width="6.8515625" style="2" customWidth="1"/>
    <col min="12" max="12" width="9.140625" style="2" customWidth="1"/>
    <col min="13" max="13" width="11.421875" style="2" customWidth="1"/>
    <col min="14" max="16384" width="9.140625" style="2" customWidth="1"/>
  </cols>
  <sheetData>
    <row r="1" spans="1:2" s="3" customFormat="1" ht="20.25">
      <c r="A1" s="5"/>
      <c r="B1" s="7" t="s">
        <v>45</v>
      </c>
    </row>
    <row r="2" spans="1:2" ht="21">
      <c r="A2" s="8"/>
      <c r="B2" s="9"/>
    </row>
    <row r="3" ht="21">
      <c r="A3" s="10" t="s">
        <v>44</v>
      </c>
    </row>
    <row r="4" spans="1:13" ht="75.75" customHeight="1">
      <c r="A4" s="48" t="s">
        <v>0</v>
      </c>
      <c r="B4" s="52" t="s">
        <v>1</v>
      </c>
      <c r="C4" s="48" t="s">
        <v>2</v>
      </c>
      <c r="D4" s="48" t="s">
        <v>3</v>
      </c>
      <c r="E4" s="48" t="s">
        <v>12</v>
      </c>
      <c r="F4" s="48" t="s">
        <v>4</v>
      </c>
      <c r="G4" s="48" t="s">
        <v>5</v>
      </c>
      <c r="H4" s="48"/>
      <c r="I4" s="48"/>
      <c r="J4" s="48"/>
      <c r="K4" s="48"/>
      <c r="L4" s="53" t="s">
        <v>10</v>
      </c>
      <c r="M4" s="53" t="s">
        <v>11</v>
      </c>
    </row>
    <row r="5" spans="1:13" ht="31.5" customHeight="1">
      <c r="A5" s="48"/>
      <c r="B5" s="52"/>
      <c r="C5" s="48"/>
      <c r="D5" s="48"/>
      <c r="E5" s="48"/>
      <c r="F5" s="48"/>
      <c r="G5" s="42" t="s">
        <v>6</v>
      </c>
      <c r="H5" s="42" t="s">
        <v>7</v>
      </c>
      <c r="I5" s="42" t="s">
        <v>8</v>
      </c>
      <c r="J5" s="42" t="s">
        <v>9</v>
      </c>
      <c r="K5" s="42" t="s">
        <v>19</v>
      </c>
      <c r="L5" s="54"/>
      <c r="M5" s="54"/>
    </row>
    <row r="6" spans="1:13" ht="29.25" customHeight="1">
      <c r="A6" s="46">
        <v>1</v>
      </c>
      <c r="B6" s="12" t="s">
        <v>47</v>
      </c>
      <c r="C6" s="13" t="s">
        <v>48</v>
      </c>
      <c r="D6" s="14"/>
      <c r="E6" s="14" t="s">
        <v>34</v>
      </c>
      <c r="F6" s="15">
        <v>50</v>
      </c>
      <c r="G6" s="16">
        <v>160.5</v>
      </c>
      <c r="H6" s="16">
        <v>157.5</v>
      </c>
      <c r="I6" s="16">
        <v>153</v>
      </c>
      <c r="J6" s="16">
        <v>150.75</v>
      </c>
      <c r="K6" s="16">
        <v>150</v>
      </c>
      <c r="L6" s="17">
        <v>154.35</v>
      </c>
      <c r="M6" s="17">
        <f>L6</f>
        <v>154.35</v>
      </c>
    </row>
    <row r="7" spans="1:13" s="25" customFormat="1" ht="20.25">
      <c r="A7" s="47"/>
      <c r="B7" s="18" t="s">
        <v>20</v>
      </c>
      <c r="C7" s="19"/>
      <c r="D7" s="20"/>
      <c r="E7" s="21"/>
      <c r="F7" s="21"/>
      <c r="G7" s="22"/>
      <c r="H7" s="22"/>
      <c r="I7" s="22"/>
      <c r="J7" s="22"/>
      <c r="K7" s="22"/>
      <c r="L7" s="23"/>
      <c r="M7" s="24">
        <f>M6*F6</f>
        <v>7717.5</v>
      </c>
    </row>
    <row r="8" spans="1:13" ht="29.25" customHeight="1">
      <c r="A8" s="46">
        <v>2</v>
      </c>
      <c r="B8" s="12" t="s">
        <v>22</v>
      </c>
      <c r="C8" s="26" t="s">
        <v>46</v>
      </c>
      <c r="D8" s="14"/>
      <c r="E8" s="14" t="s">
        <v>18</v>
      </c>
      <c r="F8" s="15">
        <v>200</v>
      </c>
      <c r="G8" s="16">
        <v>3.21</v>
      </c>
      <c r="H8" s="16">
        <v>3.15</v>
      </c>
      <c r="I8" s="16">
        <v>3.06</v>
      </c>
      <c r="J8" s="16">
        <v>3.15</v>
      </c>
      <c r="K8" s="16">
        <v>3</v>
      </c>
      <c r="L8" s="17">
        <v>3.11</v>
      </c>
      <c r="M8" s="17">
        <v>3.11</v>
      </c>
    </row>
    <row r="9" spans="1:13" s="25" customFormat="1" ht="20.25">
      <c r="A9" s="47"/>
      <c r="B9" s="18" t="s">
        <v>20</v>
      </c>
      <c r="C9" s="19"/>
      <c r="D9" s="20"/>
      <c r="E9" s="21"/>
      <c r="F9" s="21"/>
      <c r="G9" s="22"/>
      <c r="H9" s="22"/>
      <c r="I9" s="22"/>
      <c r="J9" s="22"/>
      <c r="K9" s="22"/>
      <c r="L9" s="23"/>
      <c r="M9" s="24">
        <v>622</v>
      </c>
    </row>
    <row r="10" spans="1:13" ht="29.25" customHeight="1">
      <c r="A10" s="46">
        <v>3</v>
      </c>
      <c r="B10" s="12" t="s">
        <v>23</v>
      </c>
      <c r="C10" s="26" t="s">
        <v>24</v>
      </c>
      <c r="D10" s="14"/>
      <c r="E10" s="14" t="s">
        <v>18</v>
      </c>
      <c r="F10" s="15">
        <v>10</v>
      </c>
      <c r="G10" s="16">
        <v>10.7</v>
      </c>
      <c r="H10" s="16">
        <v>10.5</v>
      </c>
      <c r="I10" s="16">
        <v>10.2</v>
      </c>
      <c r="J10" s="16">
        <v>10.05</v>
      </c>
      <c r="K10" s="16">
        <v>10</v>
      </c>
      <c r="L10" s="17">
        <v>10.29</v>
      </c>
      <c r="M10" s="17">
        <v>10.29</v>
      </c>
    </row>
    <row r="11" spans="1:13" s="25" customFormat="1" ht="20.25">
      <c r="A11" s="47"/>
      <c r="B11" s="18" t="s">
        <v>20</v>
      </c>
      <c r="C11" s="19"/>
      <c r="D11" s="20"/>
      <c r="E11" s="21"/>
      <c r="F11" s="21"/>
      <c r="G11" s="22"/>
      <c r="H11" s="22"/>
      <c r="I11" s="22"/>
      <c r="J11" s="22"/>
      <c r="K11" s="22"/>
      <c r="L11" s="23"/>
      <c r="M11" s="24">
        <f>M10*F10</f>
        <v>102.89999999999999</v>
      </c>
    </row>
    <row r="12" spans="1:13" ht="45" customHeight="1">
      <c r="A12" s="46">
        <v>4</v>
      </c>
      <c r="B12" s="12" t="s">
        <v>25</v>
      </c>
      <c r="C12" s="26" t="s">
        <v>35</v>
      </c>
      <c r="D12" s="14"/>
      <c r="E12" s="14" t="s">
        <v>18</v>
      </c>
      <c r="F12" s="15">
        <v>20</v>
      </c>
      <c r="G12" s="16">
        <v>16.05</v>
      </c>
      <c r="H12" s="16">
        <v>15.75</v>
      </c>
      <c r="I12" s="16">
        <v>15.3</v>
      </c>
      <c r="J12" s="16">
        <v>15.75</v>
      </c>
      <c r="K12" s="16">
        <v>15</v>
      </c>
      <c r="L12" s="17">
        <v>15.57</v>
      </c>
      <c r="M12" s="17">
        <f>L12</f>
        <v>15.57</v>
      </c>
    </row>
    <row r="13" spans="1:13" s="25" customFormat="1" ht="20.25">
      <c r="A13" s="47"/>
      <c r="B13" s="18" t="s">
        <v>20</v>
      </c>
      <c r="C13" s="19"/>
      <c r="D13" s="20"/>
      <c r="E13" s="21"/>
      <c r="F13" s="21"/>
      <c r="G13" s="22"/>
      <c r="H13" s="22"/>
      <c r="I13" s="22"/>
      <c r="J13" s="22"/>
      <c r="K13" s="22"/>
      <c r="L13" s="23"/>
      <c r="M13" s="24">
        <v>311.4</v>
      </c>
    </row>
    <row r="14" spans="1:13" ht="25.5" customHeight="1">
      <c r="A14" s="46">
        <v>5</v>
      </c>
      <c r="B14" s="12" t="s">
        <v>33</v>
      </c>
      <c r="C14" s="43" t="s">
        <v>36</v>
      </c>
      <c r="D14" s="14"/>
      <c r="E14" s="14" t="s">
        <v>18</v>
      </c>
      <c r="F14" s="15">
        <v>5</v>
      </c>
      <c r="G14" s="16">
        <v>53.5</v>
      </c>
      <c r="H14" s="16">
        <v>52.5</v>
      </c>
      <c r="I14" s="16">
        <v>51</v>
      </c>
      <c r="J14" s="16">
        <v>50.25</v>
      </c>
      <c r="K14" s="16">
        <v>50</v>
      </c>
      <c r="L14" s="17">
        <v>51.45</v>
      </c>
      <c r="M14" s="17">
        <v>51.45</v>
      </c>
    </row>
    <row r="15" spans="1:13" s="25" customFormat="1" ht="20.25">
      <c r="A15" s="47"/>
      <c r="B15" s="18" t="s">
        <v>20</v>
      </c>
      <c r="C15" s="19"/>
      <c r="D15" s="20"/>
      <c r="E15" s="21"/>
      <c r="F15" s="21"/>
      <c r="G15" s="22"/>
      <c r="H15" s="22"/>
      <c r="I15" s="22"/>
      <c r="J15" s="22"/>
      <c r="K15" s="22"/>
      <c r="L15" s="23"/>
      <c r="M15" s="24">
        <v>257.25</v>
      </c>
    </row>
    <row r="16" spans="1:13" ht="30.75" customHeight="1">
      <c r="A16" s="46">
        <v>6</v>
      </c>
      <c r="B16" s="12" t="s">
        <v>49</v>
      </c>
      <c r="C16" s="26" t="s">
        <v>50</v>
      </c>
      <c r="D16" s="27"/>
      <c r="E16" s="28" t="s">
        <v>34</v>
      </c>
      <c r="F16" s="15">
        <v>10</v>
      </c>
      <c r="G16" s="16">
        <v>53.5</v>
      </c>
      <c r="H16" s="16">
        <v>52.5</v>
      </c>
      <c r="I16" s="16">
        <v>51</v>
      </c>
      <c r="J16" s="16">
        <v>50.25</v>
      </c>
      <c r="K16" s="16">
        <v>50</v>
      </c>
      <c r="L16" s="17">
        <v>51.45</v>
      </c>
      <c r="M16" s="17">
        <f>L16</f>
        <v>51.45</v>
      </c>
    </row>
    <row r="17" spans="1:13" s="25" customFormat="1" ht="20.25">
      <c r="A17" s="47"/>
      <c r="B17" s="18" t="s">
        <v>20</v>
      </c>
      <c r="C17" s="19"/>
      <c r="D17" s="20"/>
      <c r="E17" s="21"/>
      <c r="F17" s="21"/>
      <c r="G17" s="22"/>
      <c r="H17" s="22"/>
      <c r="I17" s="22"/>
      <c r="J17" s="22"/>
      <c r="K17" s="22"/>
      <c r="L17" s="23"/>
      <c r="M17" s="24">
        <f>M16*F16</f>
        <v>514.5</v>
      </c>
    </row>
    <row r="18" spans="1:13" ht="29.25" customHeight="1">
      <c r="A18" s="46">
        <v>7</v>
      </c>
      <c r="B18" s="12" t="s">
        <v>90</v>
      </c>
      <c r="C18" s="26" t="s">
        <v>37</v>
      </c>
      <c r="D18" s="14"/>
      <c r="E18" s="14" t="s">
        <v>18</v>
      </c>
      <c r="F18" s="15">
        <v>10</v>
      </c>
      <c r="G18" s="16">
        <v>42.8</v>
      </c>
      <c r="H18" s="16">
        <v>42</v>
      </c>
      <c r="I18" s="16">
        <v>40.8</v>
      </c>
      <c r="J18" s="16">
        <v>40.2</v>
      </c>
      <c r="K18" s="16">
        <v>40</v>
      </c>
      <c r="L18" s="17">
        <v>41.16</v>
      </c>
      <c r="M18" s="17">
        <f>L18</f>
        <v>41.16</v>
      </c>
    </row>
    <row r="19" spans="1:13" s="25" customFormat="1" ht="20.25">
      <c r="A19" s="47"/>
      <c r="B19" s="18" t="s">
        <v>20</v>
      </c>
      <c r="C19" s="19"/>
      <c r="D19" s="20"/>
      <c r="E19" s="21"/>
      <c r="F19" s="21"/>
      <c r="G19" s="22"/>
      <c r="H19" s="22"/>
      <c r="I19" s="22"/>
      <c r="J19" s="22"/>
      <c r="K19" s="22"/>
      <c r="L19" s="23"/>
      <c r="M19" s="24">
        <f>M18*F18</f>
        <v>411.59999999999997</v>
      </c>
    </row>
    <row r="20" spans="1:13" ht="29.25" customHeight="1">
      <c r="A20" s="46">
        <v>8</v>
      </c>
      <c r="B20" s="12" t="s">
        <v>14</v>
      </c>
      <c r="C20" s="26" t="s">
        <v>38</v>
      </c>
      <c r="D20" s="14"/>
      <c r="E20" s="14" t="s">
        <v>18</v>
      </c>
      <c r="F20" s="15">
        <v>10</v>
      </c>
      <c r="G20" s="16">
        <v>21.4</v>
      </c>
      <c r="H20" s="16">
        <v>21</v>
      </c>
      <c r="I20" s="16">
        <v>20.4</v>
      </c>
      <c r="J20" s="16">
        <v>20.1</v>
      </c>
      <c r="K20" s="16">
        <v>20</v>
      </c>
      <c r="L20" s="17">
        <v>20.58</v>
      </c>
      <c r="M20" s="17">
        <f>L20</f>
        <v>20.58</v>
      </c>
    </row>
    <row r="21" spans="1:13" s="25" customFormat="1" ht="20.25">
      <c r="A21" s="47"/>
      <c r="B21" s="18" t="s">
        <v>20</v>
      </c>
      <c r="C21" s="19"/>
      <c r="D21" s="20"/>
      <c r="E21" s="21"/>
      <c r="F21" s="21"/>
      <c r="G21" s="22"/>
      <c r="H21" s="22"/>
      <c r="I21" s="22"/>
      <c r="J21" s="22"/>
      <c r="K21" s="22"/>
      <c r="L21" s="23"/>
      <c r="M21" s="24">
        <f>M20*F20</f>
        <v>205.79999999999998</v>
      </c>
    </row>
    <row r="22" spans="1:13" ht="45" customHeight="1">
      <c r="A22" s="46">
        <v>9</v>
      </c>
      <c r="B22" s="12" t="s">
        <v>13</v>
      </c>
      <c r="C22" s="26" t="s">
        <v>39</v>
      </c>
      <c r="D22" s="14"/>
      <c r="E22" s="14" t="s">
        <v>34</v>
      </c>
      <c r="F22" s="15">
        <v>10</v>
      </c>
      <c r="G22" s="16">
        <v>10.7</v>
      </c>
      <c r="H22" s="16">
        <v>10.5</v>
      </c>
      <c r="I22" s="16">
        <v>10.2</v>
      </c>
      <c r="J22" s="16">
        <v>10.05</v>
      </c>
      <c r="K22" s="16">
        <v>10</v>
      </c>
      <c r="L22" s="17">
        <v>10.29</v>
      </c>
      <c r="M22" s="17">
        <f>L22</f>
        <v>10.29</v>
      </c>
    </row>
    <row r="23" spans="1:13" s="25" customFormat="1" ht="20.25">
      <c r="A23" s="47"/>
      <c r="B23" s="18" t="s">
        <v>20</v>
      </c>
      <c r="C23" s="19"/>
      <c r="D23" s="20"/>
      <c r="E23" s="21"/>
      <c r="F23" s="21"/>
      <c r="G23" s="22"/>
      <c r="H23" s="22"/>
      <c r="I23" s="22"/>
      <c r="J23" s="22"/>
      <c r="K23" s="22"/>
      <c r="L23" s="23"/>
      <c r="M23" s="24">
        <f>M22*F22</f>
        <v>102.89999999999999</v>
      </c>
    </row>
    <row r="24" spans="1:13" ht="21.75" customHeight="1">
      <c r="A24" s="46">
        <v>10</v>
      </c>
      <c r="B24" s="12" t="s">
        <v>15</v>
      </c>
      <c r="C24" s="44" t="s">
        <v>40</v>
      </c>
      <c r="D24" s="14"/>
      <c r="E24" s="14" t="s">
        <v>18</v>
      </c>
      <c r="F24" s="15">
        <v>10</v>
      </c>
      <c r="G24" s="16">
        <v>10.7</v>
      </c>
      <c r="H24" s="16">
        <v>10.5</v>
      </c>
      <c r="I24" s="16">
        <v>10.2</v>
      </c>
      <c r="J24" s="16">
        <v>10.05</v>
      </c>
      <c r="K24" s="16">
        <v>10</v>
      </c>
      <c r="L24" s="17">
        <v>10.29</v>
      </c>
      <c r="M24" s="17">
        <f>L24</f>
        <v>10.29</v>
      </c>
    </row>
    <row r="25" spans="1:13" s="25" customFormat="1" ht="20.25">
      <c r="A25" s="47"/>
      <c r="B25" s="18" t="s">
        <v>20</v>
      </c>
      <c r="C25" s="19"/>
      <c r="D25" s="20"/>
      <c r="E25" s="21"/>
      <c r="F25" s="21"/>
      <c r="G25" s="22"/>
      <c r="H25" s="22"/>
      <c r="I25" s="22"/>
      <c r="J25" s="22"/>
      <c r="K25" s="22"/>
      <c r="L25" s="23"/>
      <c r="M25" s="24">
        <f>M24*F24</f>
        <v>102.89999999999999</v>
      </c>
    </row>
    <row r="26" spans="1:13" ht="25.5" customHeight="1">
      <c r="A26" s="46">
        <v>11</v>
      </c>
      <c r="B26" s="12" t="s">
        <v>51</v>
      </c>
      <c r="C26" s="44" t="s">
        <v>52</v>
      </c>
      <c r="D26" s="14"/>
      <c r="E26" s="14" t="s">
        <v>34</v>
      </c>
      <c r="F26" s="15">
        <v>10</v>
      </c>
      <c r="G26" s="16">
        <v>10.7</v>
      </c>
      <c r="H26" s="16">
        <v>10.5</v>
      </c>
      <c r="I26" s="16">
        <v>10.2</v>
      </c>
      <c r="J26" s="16">
        <v>10.05</v>
      </c>
      <c r="K26" s="16">
        <v>10</v>
      </c>
      <c r="L26" s="17">
        <v>10.29</v>
      </c>
      <c r="M26" s="17">
        <f>L26</f>
        <v>10.29</v>
      </c>
    </row>
    <row r="27" spans="1:13" s="25" customFormat="1" ht="20.25">
      <c r="A27" s="47"/>
      <c r="B27" s="18" t="s">
        <v>20</v>
      </c>
      <c r="C27" s="19"/>
      <c r="D27" s="20"/>
      <c r="E27" s="21"/>
      <c r="F27" s="21"/>
      <c r="G27" s="22"/>
      <c r="H27" s="22"/>
      <c r="I27" s="22"/>
      <c r="J27" s="22"/>
      <c r="K27" s="22"/>
      <c r="L27" s="23"/>
      <c r="M27" s="24">
        <f>M26*F26</f>
        <v>102.89999999999999</v>
      </c>
    </row>
    <row r="28" spans="1:13" ht="24" customHeight="1">
      <c r="A28" s="46">
        <v>12</v>
      </c>
      <c r="B28" s="12" t="s">
        <v>16</v>
      </c>
      <c r="C28" s="45" t="s">
        <v>41</v>
      </c>
      <c r="D28" s="14"/>
      <c r="E28" s="14" t="s">
        <v>34</v>
      </c>
      <c r="F28" s="15">
        <v>10</v>
      </c>
      <c r="G28" s="16">
        <v>37.45</v>
      </c>
      <c r="H28" s="16">
        <v>36.75</v>
      </c>
      <c r="I28" s="16">
        <v>35.7</v>
      </c>
      <c r="J28" s="16">
        <v>35.75</v>
      </c>
      <c r="K28" s="16">
        <v>35</v>
      </c>
      <c r="L28" s="17">
        <v>36.13</v>
      </c>
      <c r="M28" s="17">
        <f>L28</f>
        <v>36.13</v>
      </c>
    </row>
    <row r="29" spans="1:13" s="25" customFormat="1" ht="20.25" customHeight="1">
      <c r="A29" s="47"/>
      <c r="B29" s="18" t="s">
        <v>20</v>
      </c>
      <c r="C29" s="19"/>
      <c r="D29" s="20"/>
      <c r="E29" s="21"/>
      <c r="F29" s="21"/>
      <c r="G29" s="22"/>
      <c r="H29" s="22"/>
      <c r="I29" s="22"/>
      <c r="J29" s="22"/>
      <c r="K29" s="22"/>
      <c r="L29" s="23"/>
      <c r="M29" s="24">
        <v>361.3</v>
      </c>
    </row>
    <row r="30" spans="1:13" ht="21" customHeight="1">
      <c r="A30" s="46">
        <v>13</v>
      </c>
      <c r="B30" s="12" t="s">
        <v>17</v>
      </c>
      <c r="C30" s="43" t="s">
        <v>42</v>
      </c>
      <c r="D30" s="14"/>
      <c r="E30" s="14" t="s">
        <v>34</v>
      </c>
      <c r="F30" s="15">
        <v>10</v>
      </c>
      <c r="G30" s="16">
        <v>37.45</v>
      </c>
      <c r="H30" s="16">
        <v>36.75</v>
      </c>
      <c r="I30" s="16">
        <v>35.7</v>
      </c>
      <c r="J30" s="16">
        <v>35.75</v>
      </c>
      <c r="K30" s="16">
        <v>35</v>
      </c>
      <c r="L30" s="29">
        <v>36.13</v>
      </c>
      <c r="M30" s="17">
        <f>L30</f>
        <v>36.13</v>
      </c>
    </row>
    <row r="31" spans="1:13" s="25" customFormat="1" ht="20.25" customHeight="1">
      <c r="A31" s="47"/>
      <c r="B31" s="18" t="s">
        <v>20</v>
      </c>
      <c r="C31" s="19"/>
      <c r="D31" s="20"/>
      <c r="E31" s="21"/>
      <c r="F31" s="21"/>
      <c r="G31" s="22"/>
      <c r="H31" s="22"/>
      <c r="I31" s="22"/>
      <c r="J31" s="22"/>
      <c r="K31" s="22"/>
      <c r="L31" s="23"/>
      <c r="M31" s="24">
        <v>361.3</v>
      </c>
    </row>
    <row r="32" spans="1:13" ht="25.5" customHeight="1">
      <c r="A32" s="46">
        <v>14</v>
      </c>
      <c r="B32" s="12" t="s">
        <v>53</v>
      </c>
      <c r="C32" s="44" t="s">
        <v>54</v>
      </c>
      <c r="D32" s="14"/>
      <c r="E32" s="14" t="s">
        <v>55</v>
      </c>
      <c r="F32" s="15">
        <v>10</v>
      </c>
      <c r="G32" s="16">
        <v>16.05</v>
      </c>
      <c r="H32" s="16">
        <v>15.75</v>
      </c>
      <c r="I32" s="16">
        <v>15.3</v>
      </c>
      <c r="J32" s="16">
        <v>15.75</v>
      </c>
      <c r="K32" s="16">
        <v>15</v>
      </c>
      <c r="L32" s="17">
        <v>15.57</v>
      </c>
      <c r="M32" s="17">
        <f>L32</f>
        <v>15.57</v>
      </c>
    </row>
    <row r="33" spans="1:13" s="25" customFormat="1" ht="20.25">
      <c r="A33" s="47"/>
      <c r="B33" s="18" t="s">
        <v>20</v>
      </c>
      <c r="C33" s="19"/>
      <c r="D33" s="20"/>
      <c r="E33" s="21"/>
      <c r="F33" s="21"/>
      <c r="G33" s="22"/>
      <c r="H33" s="22"/>
      <c r="I33" s="22"/>
      <c r="J33" s="22"/>
      <c r="K33" s="22"/>
      <c r="L33" s="23"/>
      <c r="M33" s="24">
        <f>M32*F32</f>
        <v>155.7</v>
      </c>
    </row>
    <row r="34" spans="1:13" ht="34.5" customHeight="1">
      <c r="A34" s="46">
        <v>15</v>
      </c>
      <c r="B34" s="12" t="s">
        <v>56</v>
      </c>
      <c r="C34" s="45" t="s">
        <v>57</v>
      </c>
      <c r="D34" s="14"/>
      <c r="E34" s="14" t="s">
        <v>18</v>
      </c>
      <c r="F34" s="15">
        <v>5</v>
      </c>
      <c r="G34" s="14">
        <v>74.9</v>
      </c>
      <c r="H34" s="16">
        <v>73.5</v>
      </c>
      <c r="I34" s="16">
        <v>71.4</v>
      </c>
      <c r="J34" s="16">
        <v>70.35</v>
      </c>
      <c r="K34" s="16">
        <v>70</v>
      </c>
      <c r="L34" s="17">
        <f>(G34+H34+I34+J34+K34)/5</f>
        <v>72.03</v>
      </c>
      <c r="M34" s="17">
        <f>L34</f>
        <v>72.03</v>
      </c>
    </row>
    <row r="35" spans="1:13" s="25" customFormat="1" ht="20.25">
      <c r="A35" s="47"/>
      <c r="B35" s="18" t="s">
        <v>20</v>
      </c>
      <c r="C35" s="19"/>
      <c r="D35" s="20"/>
      <c r="E35" s="21"/>
      <c r="F35" s="21"/>
      <c r="G35" s="30"/>
      <c r="H35" s="22"/>
      <c r="I35" s="22"/>
      <c r="J35" s="22"/>
      <c r="K35" s="22"/>
      <c r="L35" s="23"/>
      <c r="M35" s="24">
        <f>M34*F34</f>
        <v>360.15</v>
      </c>
    </row>
    <row r="36" spans="1:13" ht="34.5" customHeight="1">
      <c r="A36" s="46">
        <v>16</v>
      </c>
      <c r="B36" s="12" t="s">
        <v>56</v>
      </c>
      <c r="C36" s="45" t="s">
        <v>58</v>
      </c>
      <c r="D36" s="14"/>
      <c r="E36" s="14" t="s">
        <v>18</v>
      </c>
      <c r="F36" s="15">
        <v>5</v>
      </c>
      <c r="G36" s="14">
        <v>74.9</v>
      </c>
      <c r="H36" s="16">
        <v>73.5</v>
      </c>
      <c r="I36" s="16">
        <v>71.4</v>
      </c>
      <c r="J36" s="16">
        <v>70.35</v>
      </c>
      <c r="K36" s="16">
        <v>70</v>
      </c>
      <c r="L36" s="17">
        <f>(G36+H36+I36+J36+K36)/5</f>
        <v>72.03</v>
      </c>
      <c r="M36" s="17">
        <f>L36</f>
        <v>72.03</v>
      </c>
    </row>
    <row r="37" spans="1:13" s="25" customFormat="1" ht="20.25">
      <c r="A37" s="47"/>
      <c r="B37" s="18" t="s">
        <v>20</v>
      </c>
      <c r="C37" s="19"/>
      <c r="D37" s="20"/>
      <c r="E37" s="21"/>
      <c r="F37" s="21"/>
      <c r="G37" s="30"/>
      <c r="H37" s="22"/>
      <c r="I37" s="22"/>
      <c r="J37" s="22"/>
      <c r="K37" s="22"/>
      <c r="L37" s="23"/>
      <c r="M37" s="24">
        <f>M36*F36</f>
        <v>360.15</v>
      </c>
    </row>
    <row r="38" spans="1:13" ht="20.25" customHeight="1">
      <c r="A38" s="46">
        <v>17</v>
      </c>
      <c r="B38" s="12" t="s">
        <v>26</v>
      </c>
      <c r="C38" s="44" t="s">
        <v>43</v>
      </c>
      <c r="D38" s="14"/>
      <c r="E38" s="14" t="s">
        <v>18</v>
      </c>
      <c r="F38" s="15">
        <v>10</v>
      </c>
      <c r="G38" s="16">
        <v>181.9</v>
      </c>
      <c r="H38" s="16">
        <v>178.5</v>
      </c>
      <c r="I38" s="16">
        <v>173.4</v>
      </c>
      <c r="J38" s="16">
        <v>170.85</v>
      </c>
      <c r="K38" s="16">
        <v>170</v>
      </c>
      <c r="L38" s="17">
        <v>174.94</v>
      </c>
      <c r="M38" s="17">
        <f>L38</f>
        <v>174.94</v>
      </c>
    </row>
    <row r="39" spans="1:13" s="25" customFormat="1" ht="20.25">
      <c r="A39" s="47"/>
      <c r="B39" s="18" t="s">
        <v>20</v>
      </c>
      <c r="C39" s="19"/>
      <c r="D39" s="20"/>
      <c r="E39" s="21"/>
      <c r="F39" s="21"/>
      <c r="G39" s="22"/>
      <c r="H39" s="22"/>
      <c r="I39" s="22"/>
      <c r="J39" s="22"/>
      <c r="K39" s="22"/>
      <c r="L39" s="23"/>
      <c r="M39" s="24">
        <f>M38*F38</f>
        <v>1749.4</v>
      </c>
    </row>
    <row r="40" spans="1:13" ht="20.25">
      <c r="A40" s="46">
        <v>18</v>
      </c>
      <c r="B40" s="12" t="s">
        <v>59</v>
      </c>
      <c r="C40" s="43" t="s">
        <v>60</v>
      </c>
      <c r="D40" s="31"/>
      <c r="E40" s="14" t="s">
        <v>18</v>
      </c>
      <c r="F40" s="15">
        <v>10</v>
      </c>
      <c r="G40" s="16">
        <v>5.35</v>
      </c>
      <c r="H40" s="16">
        <v>5.25</v>
      </c>
      <c r="I40" s="16">
        <v>5.1</v>
      </c>
      <c r="J40" s="16">
        <v>5.25</v>
      </c>
      <c r="K40" s="16">
        <v>5</v>
      </c>
      <c r="L40" s="17">
        <f>(G40+H40+I40+J40+K40)/5</f>
        <v>5.1899999999999995</v>
      </c>
      <c r="M40" s="17">
        <f>L40</f>
        <v>5.1899999999999995</v>
      </c>
    </row>
    <row r="41" spans="1:13" s="25" customFormat="1" ht="20.25">
      <c r="A41" s="47"/>
      <c r="B41" s="18" t="s">
        <v>20</v>
      </c>
      <c r="C41" s="19"/>
      <c r="D41" s="20"/>
      <c r="E41" s="21"/>
      <c r="F41" s="21"/>
      <c r="G41" s="22"/>
      <c r="H41" s="22"/>
      <c r="I41" s="22"/>
      <c r="J41" s="22"/>
      <c r="K41" s="22"/>
      <c r="L41" s="23"/>
      <c r="M41" s="24">
        <f>M40*F40</f>
        <v>51.89999999999999</v>
      </c>
    </row>
    <row r="42" spans="1:13" ht="29.25" customHeight="1">
      <c r="A42" s="46">
        <v>19</v>
      </c>
      <c r="B42" s="12" t="s">
        <v>61</v>
      </c>
      <c r="C42" s="26" t="s">
        <v>62</v>
      </c>
      <c r="D42" s="31"/>
      <c r="E42" s="14" t="s">
        <v>63</v>
      </c>
      <c r="F42" s="15">
        <v>1</v>
      </c>
      <c r="G42" s="16">
        <v>321</v>
      </c>
      <c r="H42" s="16">
        <v>315</v>
      </c>
      <c r="I42" s="16">
        <v>306</v>
      </c>
      <c r="J42" s="16">
        <v>301.5</v>
      </c>
      <c r="K42" s="16">
        <v>300</v>
      </c>
      <c r="L42" s="17">
        <f>(G42+H42+I42+J42+K42)/5</f>
        <v>308.7</v>
      </c>
      <c r="M42" s="17">
        <f>L42</f>
        <v>308.7</v>
      </c>
    </row>
    <row r="43" spans="1:13" s="25" customFormat="1" ht="20.25">
      <c r="A43" s="47"/>
      <c r="B43" s="18" t="s">
        <v>20</v>
      </c>
      <c r="C43" s="19"/>
      <c r="D43" s="20"/>
      <c r="E43" s="21"/>
      <c r="F43" s="21"/>
      <c r="G43" s="22"/>
      <c r="H43" s="22"/>
      <c r="I43" s="22"/>
      <c r="J43" s="22"/>
      <c r="K43" s="22"/>
      <c r="L43" s="23"/>
      <c r="M43" s="24">
        <f>M42*F42</f>
        <v>308.7</v>
      </c>
    </row>
    <row r="44" spans="1:13" ht="29.25" customHeight="1">
      <c r="A44" s="46">
        <v>20</v>
      </c>
      <c r="B44" s="12" t="s">
        <v>66</v>
      </c>
      <c r="C44" s="26" t="s">
        <v>87</v>
      </c>
      <c r="D44" s="31"/>
      <c r="E44" s="14" t="s">
        <v>34</v>
      </c>
      <c r="F44" s="15">
        <v>10</v>
      </c>
      <c r="G44" s="16">
        <v>53.5</v>
      </c>
      <c r="H44" s="16">
        <v>52.5</v>
      </c>
      <c r="I44" s="16">
        <v>51</v>
      </c>
      <c r="J44" s="16">
        <v>50.25</v>
      </c>
      <c r="K44" s="16">
        <v>50</v>
      </c>
      <c r="L44" s="17">
        <f>(G44+H44+I44+J44+K44)/5</f>
        <v>51.45</v>
      </c>
      <c r="M44" s="17">
        <f>L44</f>
        <v>51.45</v>
      </c>
    </row>
    <row r="45" spans="1:13" s="25" customFormat="1" ht="20.25">
      <c r="A45" s="47"/>
      <c r="B45" s="18" t="s">
        <v>20</v>
      </c>
      <c r="C45" s="19"/>
      <c r="D45" s="20"/>
      <c r="E45" s="21"/>
      <c r="F45" s="21"/>
      <c r="G45" s="22"/>
      <c r="H45" s="22"/>
      <c r="I45" s="22"/>
      <c r="J45" s="22"/>
      <c r="K45" s="22"/>
      <c r="L45" s="23"/>
      <c r="M45" s="24">
        <f>M44*F44</f>
        <v>514.5</v>
      </c>
    </row>
    <row r="46" spans="1:13" ht="29.25" customHeight="1">
      <c r="A46" s="46">
        <v>21</v>
      </c>
      <c r="B46" s="12" t="s">
        <v>67</v>
      </c>
      <c r="C46" s="26" t="s">
        <v>68</v>
      </c>
      <c r="D46" s="31"/>
      <c r="E46" s="14" t="s">
        <v>34</v>
      </c>
      <c r="F46" s="15">
        <v>10</v>
      </c>
      <c r="G46" s="16">
        <v>74.9</v>
      </c>
      <c r="H46" s="16">
        <v>73.5</v>
      </c>
      <c r="I46" s="16">
        <v>71.4</v>
      </c>
      <c r="J46" s="16">
        <v>70.35</v>
      </c>
      <c r="K46" s="16">
        <v>70</v>
      </c>
      <c r="L46" s="17">
        <f>(G46+H46+I46+J46+K46)/5</f>
        <v>72.03</v>
      </c>
      <c r="M46" s="17">
        <f>L46</f>
        <v>72.03</v>
      </c>
    </row>
    <row r="47" spans="1:13" s="25" customFormat="1" ht="20.25">
      <c r="A47" s="47"/>
      <c r="B47" s="18" t="s">
        <v>20</v>
      </c>
      <c r="C47" s="19"/>
      <c r="D47" s="20"/>
      <c r="E47" s="21"/>
      <c r="F47" s="21"/>
      <c r="G47" s="22"/>
      <c r="H47" s="22"/>
      <c r="I47" s="22"/>
      <c r="J47" s="22"/>
      <c r="K47" s="22"/>
      <c r="L47" s="23"/>
      <c r="M47" s="24">
        <f>M46*F46</f>
        <v>720.3</v>
      </c>
    </row>
    <row r="48" spans="1:13" ht="24" customHeight="1">
      <c r="A48" s="46">
        <v>22</v>
      </c>
      <c r="B48" s="12" t="s">
        <v>69</v>
      </c>
      <c r="C48" s="43" t="s">
        <v>70</v>
      </c>
      <c r="D48" s="31"/>
      <c r="E48" s="14" t="s">
        <v>34</v>
      </c>
      <c r="F48" s="15">
        <v>10</v>
      </c>
      <c r="G48" s="16">
        <v>42.8</v>
      </c>
      <c r="H48" s="16">
        <v>42</v>
      </c>
      <c r="I48" s="16">
        <v>40.8</v>
      </c>
      <c r="J48" s="16">
        <v>40.2</v>
      </c>
      <c r="K48" s="16">
        <v>40</v>
      </c>
      <c r="L48" s="17">
        <f>(G48+H48+I48+J48+K48)/5</f>
        <v>41.160000000000004</v>
      </c>
      <c r="M48" s="17">
        <f>L48</f>
        <v>41.160000000000004</v>
      </c>
    </row>
    <row r="49" spans="1:13" s="25" customFormat="1" ht="20.25">
      <c r="A49" s="47"/>
      <c r="B49" s="18" t="s">
        <v>20</v>
      </c>
      <c r="C49" s="19"/>
      <c r="D49" s="20"/>
      <c r="E49" s="21"/>
      <c r="F49" s="21"/>
      <c r="G49" s="22"/>
      <c r="H49" s="22"/>
      <c r="I49" s="22"/>
      <c r="J49" s="22"/>
      <c r="K49" s="22"/>
      <c r="L49" s="23"/>
      <c r="M49" s="24">
        <f>M48*F48</f>
        <v>411.6</v>
      </c>
    </row>
    <row r="50" spans="1:13" ht="47.25" customHeight="1">
      <c r="A50" s="46">
        <v>23</v>
      </c>
      <c r="B50" s="12" t="s">
        <v>71</v>
      </c>
      <c r="C50" s="26" t="s">
        <v>72</v>
      </c>
      <c r="D50" s="31"/>
      <c r="E50" s="14" t="s">
        <v>34</v>
      </c>
      <c r="F50" s="15">
        <v>2</v>
      </c>
      <c r="G50" s="16">
        <v>1498</v>
      </c>
      <c r="H50" s="16">
        <v>1470</v>
      </c>
      <c r="I50" s="16">
        <v>1428</v>
      </c>
      <c r="J50" s="16">
        <v>1407</v>
      </c>
      <c r="K50" s="16">
        <v>1400</v>
      </c>
      <c r="L50" s="17">
        <f>(G50+H50+I50+J50+K50)/5</f>
        <v>1440.6</v>
      </c>
      <c r="M50" s="17">
        <f>L50</f>
        <v>1440.6</v>
      </c>
    </row>
    <row r="51" spans="1:13" s="25" customFormat="1" ht="20.25">
      <c r="A51" s="47"/>
      <c r="B51" s="18" t="s">
        <v>20</v>
      </c>
      <c r="C51" s="19"/>
      <c r="D51" s="20"/>
      <c r="E51" s="21"/>
      <c r="F51" s="21"/>
      <c r="G51" s="22"/>
      <c r="H51" s="22"/>
      <c r="I51" s="22"/>
      <c r="J51" s="22"/>
      <c r="K51" s="22"/>
      <c r="L51" s="23"/>
      <c r="M51" s="24">
        <f>M50*F50</f>
        <v>2881.2</v>
      </c>
    </row>
    <row r="52" spans="1:13" ht="47.25" customHeight="1">
      <c r="A52" s="46">
        <v>24</v>
      </c>
      <c r="B52" s="12" t="s">
        <v>71</v>
      </c>
      <c r="C52" s="26" t="s">
        <v>73</v>
      </c>
      <c r="D52" s="31"/>
      <c r="E52" s="14" t="s">
        <v>34</v>
      </c>
      <c r="F52" s="15">
        <v>1</v>
      </c>
      <c r="G52" s="16">
        <v>1498</v>
      </c>
      <c r="H52" s="16">
        <v>1470</v>
      </c>
      <c r="I52" s="16">
        <v>1428</v>
      </c>
      <c r="J52" s="16">
        <v>1407</v>
      </c>
      <c r="K52" s="16">
        <v>1400</v>
      </c>
      <c r="L52" s="17">
        <f>(G52+H52+I52+J52+K52)/5</f>
        <v>1440.6</v>
      </c>
      <c r="M52" s="17">
        <f>L52</f>
        <v>1440.6</v>
      </c>
    </row>
    <row r="53" spans="1:13" s="25" customFormat="1" ht="20.25">
      <c r="A53" s="47"/>
      <c r="B53" s="18" t="s">
        <v>20</v>
      </c>
      <c r="C53" s="19"/>
      <c r="D53" s="20"/>
      <c r="E53" s="21"/>
      <c r="F53" s="21"/>
      <c r="G53" s="22"/>
      <c r="H53" s="22"/>
      <c r="I53" s="22"/>
      <c r="J53" s="22"/>
      <c r="K53" s="22"/>
      <c r="L53" s="23"/>
      <c r="M53" s="24">
        <f>M52*F52</f>
        <v>1440.6</v>
      </c>
    </row>
    <row r="54" spans="1:13" ht="39.75" customHeight="1">
      <c r="A54" s="46">
        <v>25</v>
      </c>
      <c r="B54" s="12" t="s">
        <v>88</v>
      </c>
      <c r="C54" s="43" t="s">
        <v>74</v>
      </c>
      <c r="D54" s="31"/>
      <c r="E54" s="14" t="s">
        <v>34</v>
      </c>
      <c r="F54" s="15">
        <v>1</v>
      </c>
      <c r="G54" s="16">
        <v>428</v>
      </c>
      <c r="H54" s="16">
        <v>420</v>
      </c>
      <c r="I54" s="16">
        <v>408</v>
      </c>
      <c r="J54" s="16">
        <v>405</v>
      </c>
      <c r="K54" s="16">
        <v>400</v>
      </c>
      <c r="L54" s="17">
        <f>(G54+H54+I54+J54+K54)/5</f>
        <v>412.2</v>
      </c>
      <c r="M54" s="17">
        <f>L54</f>
        <v>412.2</v>
      </c>
    </row>
    <row r="55" spans="1:13" s="25" customFormat="1" ht="20.25">
      <c r="A55" s="47"/>
      <c r="B55" s="18" t="s">
        <v>20</v>
      </c>
      <c r="C55" s="19"/>
      <c r="D55" s="20"/>
      <c r="E55" s="21"/>
      <c r="F55" s="21"/>
      <c r="G55" s="22"/>
      <c r="H55" s="22"/>
      <c r="I55" s="22"/>
      <c r="J55" s="22"/>
      <c r="K55" s="22"/>
      <c r="L55" s="23"/>
      <c r="M55" s="24">
        <f>M54*F54</f>
        <v>412.2</v>
      </c>
    </row>
    <row r="56" spans="1:13" ht="39.75" customHeight="1">
      <c r="A56" s="46">
        <v>26</v>
      </c>
      <c r="B56" s="12" t="s">
        <v>88</v>
      </c>
      <c r="C56" s="43" t="s">
        <v>75</v>
      </c>
      <c r="D56" s="31"/>
      <c r="E56" s="14" t="s">
        <v>34</v>
      </c>
      <c r="F56" s="15">
        <v>1</v>
      </c>
      <c r="G56" s="16">
        <v>428</v>
      </c>
      <c r="H56" s="16">
        <v>420</v>
      </c>
      <c r="I56" s="16">
        <v>408</v>
      </c>
      <c r="J56" s="16">
        <v>405</v>
      </c>
      <c r="K56" s="16">
        <v>400</v>
      </c>
      <c r="L56" s="17">
        <f>(G56+H56+I56+J56+K56)/5</f>
        <v>412.2</v>
      </c>
      <c r="M56" s="17">
        <f>L56</f>
        <v>412.2</v>
      </c>
    </row>
    <row r="57" spans="1:13" s="25" customFormat="1" ht="20.25">
      <c r="A57" s="47"/>
      <c r="B57" s="18" t="s">
        <v>20</v>
      </c>
      <c r="C57" s="19"/>
      <c r="D57" s="20"/>
      <c r="E57" s="21"/>
      <c r="F57" s="21"/>
      <c r="G57" s="22"/>
      <c r="H57" s="22"/>
      <c r="I57" s="22"/>
      <c r="J57" s="22"/>
      <c r="K57" s="22"/>
      <c r="L57" s="23"/>
      <c r="M57" s="24">
        <f>M56*F56</f>
        <v>412.2</v>
      </c>
    </row>
    <row r="58" spans="1:13" ht="39.75" customHeight="1">
      <c r="A58" s="46">
        <v>27</v>
      </c>
      <c r="B58" s="12" t="s">
        <v>88</v>
      </c>
      <c r="C58" s="43" t="s">
        <v>76</v>
      </c>
      <c r="D58" s="31"/>
      <c r="E58" s="14" t="s">
        <v>34</v>
      </c>
      <c r="F58" s="15">
        <v>1</v>
      </c>
      <c r="G58" s="16">
        <v>428</v>
      </c>
      <c r="H58" s="16">
        <v>420</v>
      </c>
      <c r="I58" s="16">
        <v>408</v>
      </c>
      <c r="J58" s="16">
        <v>405</v>
      </c>
      <c r="K58" s="16">
        <v>400</v>
      </c>
      <c r="L58" s="17">
        <f>(G58+H58+I58+J58+K58)/5</f>
        <v>412.2</v>
      </c>
      <c r="M58" s="17">
        <f>L58</f>
        <v>412.2</v>
      </c>
    </row>
    <row r="59" spans="1:13" s="25" customFormat="1" ht="20.25">
      <c r="A59" s="47"/>
      <c r="B59" s="18" t="s">
        <v>20</v>
      </c>
      <c r="C59" s="19"/>
      <c r="D59" s="20"/>
      <c r="E59" s="21"/>
      <c r="F59" s="21"/>
      <c r="G59" s="22"/>
      <c r="H59" s="22"/>
      <c r="I59" s="22"/>
      <c r="J59" s="22"/>
      <c r="K59" s="22"/>
      <c r="L59" s="23"/>
      <c r="M59" s="24">
        <f>M58*F58</f>
        <v>412.2</v>
      </c>
    </row>
    <row r="60" spans="1:13" ht="39.75" customHeight="1">
      <c r="A60" s="46">
        <v>28</v>
      </c>
      <c r="B60" s="12" t="s">
        <v>88</v>
      </c>
      <c r="C60" s="43" t="s">
        <v>77</v>
      </c>
      <c r="D60" s="31"/>
      <c r="E60" s="14" t="s">
        <v>34</v>
      </c>
      <c r="F60" s="15">
        <v>1</v>
      </c>
      <c r="G60" s="16">
        <v>428</v>
      </c>
      <c r="H60" s="16">
        <v>420</v>
      </c>
      <c r="I60" s="16">
        <v>408</v>
      </c>
      <c r="J60" s="16">
        <v>405</v>
      </c>
      <c r="K60" s="16">
        <v>400</v>
      </c>
      <c r="L60" s="17">
        <f>(G60+H60+I60+J60+K60)/5</f>
        <v>412.2</v>
      </c>
      <c r="M60" s="17">
        <f>L60</f>
        <v>412.2</v>
      </c>
    </row>
    <row r="61" spans="1:13" s="25" customFormat="1" ht="20.25">
      <c r="A61" s="47"/>
      <c r="B61" s="18" t="s">
        <v>20</v>
      </c>
      <c r="C61" s="19"/>
      <c r="D61" s="20"/>
      <c r="E61" s="21"/>
      <c r="F61" s="21"/>
      <c r="G61" s="22"/>
      <c r="H61" s="22"/>
      <c r="I61" s="22"/>
      <c r="J61" s="22"/>
      <c r="K61" s="22"/>
      <c r="L61" s="23"/>
      <c r="M61" s="24">
        <f>M60*F60</f>
        <v>412.2</v>
      </c>
    </row>
    <row r="62" spans="1:13" ht="39.75" customHeight="1">
      <c r="A62" s="46">
        <v>29</v>
      </c>
      <c r="B62" s="12" t="s">
        <v>78</v>
      </c>
      <c r="C62" s="43" t="s">
        <v>79</v>
      </c>
      <c r="D62" s="31"/>
      <c r="E62" s="14" t="s">
        <v>34</v>
      </c>
      <c r="F62" s="15">
        <v>2</v>
      </c>
      <c r="G62" s="16">
        <v>856</v>
      </c>
      <c r="H62" s="16">
        <v>840</v>
      </c>
      <c r="I62" s="16">
        <v>816</v>
      </c>
      <c r="J62" s="16">
        <v>804</v>
      </c>
      <c r="K62" s="16">
        <v>800</v>
      </c>
      <c r="L62" s="17">
        <f>(G62+H62+I62+J62+K62)/5</f>
        <v>823.2</v>
      </c>
      <c r="M62" s="17">
        <f>L62</f>
        <v>823.2</v>
      </c>
    </row>
    <row r="63" spans="1:13" s="25" customFormat="1" ht="20.25">
      <c r="A63" s="47"/>
      <c r="B63" s="18" t="s">
        <v>20</v>
      </c>
      <c r="C63" s="19"/>
      <c r="D63" s="20"/>
      <c r="E63" s="21"/>
      <c r="F63" s="21"/>
      <c r="G63" s="22"/>
      <c r="H63" s="22"/>
      <c r="I63" s="22"/>
      <c r="J63" s="22"/>
      <c r="K63" s="22"/>
      <c r="L63" s="23"/>
      <c r="M63" s="24">
        <f>M62*F62</f>
        <v>1646.4</v>
      </c>
    </row>
    <row r="64" spans="1:13" ht="29.25" customHeight="1">
      <c r="A64" s="46">
        <v>30</v>
      </c>
      <c r="B64" s="12" t="s">
        <v>64</v>
      </c>
      <c r="C64" s="26" t="s">
        <v>65</v>
      </c>
      <c r="D64" s="31"/>
      <c r="E64" s="14" t="s">
        <v>34</v>
      </c>
      <c r="F64" s="15">
        <v>10</v>
      </c>
      <c r="G64" s="16">
        <v>160.5</v>
      </c>
      <c r="H64" s="16">
        <v>157.5</v>
      </c>
      <c r="I64" s="16">
        <v>153</v>
      </c>
      <c r="J64" s="16">
        <v>150.75</v>
      </c>
      <c r="K64" s="16">
        <v>150</v>
      </c>
      <c r="L64" s="17">
        <f>(G64+H64+I64+J64+K64)/5</f>
        <v>154.35</v>
      </c>
      <c r="M64" s="17">
        <f>L64</f>
        <v>154.35</v>
      </c>
    </row>
    <row r="65" spans="1:13" s="25" customFormat="1" ht="20.25">
      <c r="A65" s="47"/>
      <c r="B65" s="18" t="s">
        <v>20</v>
      </c>
      <c r="C65" s="19"/>
      <c r="D65" s="20"/>
      <c r="E65" s="21"/>
      <c r="F65" s="21"/>
      <c r="G65" s="22"/>
      <c r="H65" s="22"/>
      <c r="I65" s="22"/>
      <c r="J65" s="22"/>
      <c r="K65" s="22"/>
      <c r="L65" s="23"/>
      <c r="M65" s="24">
        <f>M64*F64</f>
        <v>1543.5</v>
      </c>
    </row>
    <row r="66" spans="1:13" s="25" customFormat="1" ht="20.25">
      <c r="A66" s="32"/>
      <c r="B66" s="33" t="s">
        <v>21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5">
        <f>M7+M9+M11+M13+M15+M17+M19+M21+M23+M25+M27+M29+M31+M33+M35+M37+M39+M41+M43+M45+M47+M49+M51+M53+M55+M57+M59+M61+M63+M65</f>
        <v>24967.149999999998</v>
      </c>
    </row>
    <row r="67" spans="1:13" ht="20.25">
      <c r="A67" s="36"/>
      <c r="B67" s="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8"/>
    </row>
    <row r="68" spans="1:13" s="3" customFormat="1" ht="20.25">
      <c r="A68" s="3" t="s">
        <v>89</v>
      </c>
      <c r="B68" s="6"/>
      <c r="C68" s="4"/>
      <c r="D68" s="4"/>
      <c r="E68" s="4"/>
      <c r="F68" s="4"/>
      <c r="G68" s="4"/>
      <c r="H68" s="4"/>
      <c r="I68" s="4"/>
      <c r="J68" s="4"/>
      <c r="K68" s="4"/>
      <c r="L68" s="4"/>
      <c r="M68" s="5"/>
    </row>
    <row r="69" spans="1:13" ht="20.25">
      <c r="A69" s="36"/>
      <c r="B69" s="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8"/>
    </row>
    <row r="70" spans="1:13" ht="33.75" customHeight="1">
      <c r="A70" s="37" t="s">
        <v>6</v>
      </c>
      <c r="B70" s="50" t="s">
        <v>29</v>
      </c>
      <c r="C70" s="51"/>
      <c r="D70" s="49" t="s">
        <v>80</v>
      </c>
      <c r="E70" s="49"/>
      <c r="F70" s="49"/>
      <c r="G70" s="49"/>
      <c r="H70" s="49"/>
      <c r="I70" s="49"/>
      <c r="J70" s="49"/>
      <c r="K70" s="49"/>
      <c r="L70" s="49"/>
      <c r="M70" s="49"/>
    </row>
    <row r="71" spans="1:13" ht="31.5" customHeight="1">
      <c r="A71" s="1" t="s">
        <v>7</v>
      </c>
      <c r="B71" s="50" t="s">
        <v>32</v>
      </c>
      <c r="C71" s="51"/>
      <c r="D71" s="49" t="s">
        <v>81</v>
      </c>
      <c r="E71" s="49"/>
      <c r="F71" s="49"/>
      <c r="G71" s="49"/>
      <c r="H71" s="49"/>
      <c r="I71" s="49"/>
      <c r="J71" s="49"/>
      <c r="K71" s="49"/>
      <c r="L71" s="49"/>
      <c r="M71" s="49"/>
    </row>
    <row r="72" spans="1:13" ht="35.25" customHeight="1">
      <c r="A72" s="1" t="s">
        <v>8</v>
      </c>
      <c r="B72" s="50" t="s">
        <v>30</v>
      </c>
      <c r="C72" s="51"/>
      <c r="D72" s="49" t="s">
        <v>82</v>
      </c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31.5" customHeight="1">
      <c r="A73" s="37" t="s">
        <v>9</v>
      </c>
      <c r="B73" s="50" t="s">
        <v>28</v>
      </c>
      <c r="C73" s="51"/>
      <c r="D73" s="49" t="s">
        <v>83</v>
      </c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31.5" customHeight="1">
      <c r="A74" s="1" t="s">
        <v>19</v>
      </c>
      <c r="B74" s="50" t="s">
        <v>31</v>
      </c>
      <c r="C74" s="51"/>
      <c r="D74" s="49" t="s">
        <v>84</v>
      </c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20.25">
      <c r="A75" s="36"/>
      <c r="B75" s="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8"/>
    </row>
    <row r="76" spans="1:13" ht="20.25">
      <c r="A76" s="36"/>
      <c r="B76" s="38" t="s">
        <v>27</v>
      </c>
      <c r="C76" s="39"/>
      <c r="D76" s="40"/>
      <c r="E76" s="36"/>
      <c r="F76" s="36"/>
      <c r="G76" s="36"/>
      <c r="H76" s="36"/>
      <c r="I76" s="36"/>
      <c r="J76" s="36"/>
      <c r="K76" s="36"/>
      <c r="L76" s="36"/>
      <c r="M76" s="8"/>
    </row>
    <row r="77" spans="1:13" ht="20.25">
      <c r="A77" s="36"/>
      <c r="B77" s="38" t="s">
        <v>86</v>
      </c>
      <c r="C77" s="39"/>
      <c r="D77" s="39"/>
      <c r="E77" s="36"/>
      <c r="F77" s="36"/>
      <c r="G77" s="36"/>
      <c r="H77" s="36"/>
      <c r="I77" s="36"/>
      <c r="J77" s="36"/>
      <c r="K77" s="36"/>
      <c r="L77" s="36"/>
      <c r="M77" s="8"/>
    </row>
    <row r="78" spans="1:13" ht="20.25">
      <c r="A78" s="36"/>
      <c r="B78" s="38" t="s">
        <v>85</v>
      </c>
      <c r="C78" s="39"/>
      <c r="D78" s="41"/>
      <c r="E78" s="36"/>
      <c r="F78" s="36"/>
      <c r="G78" s="36"/>
      <c r="H78" s="36"/>
      <c r="I78" s="36"/>
      <c r="J78" s="36"/>
      <c r="K78" s="36"/>
      <c r="L78" s="36"/>
      <c r="M78" s="8"/>
    </row>
    <row r="79" spans="1:13" ht="20.25">
      <c r="A79" s="36"/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8"/>
    </row>
  </sheetData>
  <sheetProtection/>
  <mergeCells count="49">
    <mergeCell ref="A52:A53"/>
    <mergeCell ref="A54:A55"/>
    <mergeCell ref="A56:A57"/>
    <mergeCell ref="A58:A59"/>
    <mergeCell ref="A60:A61"/>
    <mergeCell ref="A62:A63"/>
    <mergeCell ref="A10:A11"/>
    <mergeCell ref="A36:A37"/>
    <mergeCell ref="A44:A45"/>
    <mergeCell ref="A46:A47"/>
    <mergeCell ref="A48:A49"/>
    <mergeCell ref="A50:A51"/>
    <mergeCell ref="A42:A43"/>
    <mergeCell ref="A22:A23"/>
    <mergeCell ref="A32:A33"/>
    <mergeCell ref="A34:A35"/>
    <mergeCell ref="B72:C72"/>
    <mergeCell ref="B74:C74"/>
    <mergeCell ref="D70:M70"/>
    <mergeCell ref="D71:M71"/>
    <mergeCell ref="G4:K4"/>
    <mergeCell ref="F4:F5"/>
    <mergeCell ref="D72:M72"/>
    <mergeCell ref="D73:M73"/>
    <mergeCell ref="L4:L5"/>
    <mergeCell ref="M4:M5"/>
    <mergeCell ref="E4:E5"/>
    <mergeCell ref="D4:D5"/>
    <mergeCell ref="B70:C70"/>
    <mergeCell ref="B71:C71"/>
    <mergeCell ref="B4:B5"/>
    <mergeCell ref="C4:C5"/>
    <mergeCell ref="A64:A65"/>
    <mergeCell ref="A4:A5"/>
    <mergeCell ref="A28:A29"/>
    <mergeCell ref="A8:A9"/>
    <mergeCell ref="A30:A31"/>
    <mergeCell ref="D74:M74"/>
    <mergeCell ref="B73:C73"/>
    <mergeCell ref="A26:A27"/>
    <mergeCell ref="A6:A7"/>
    <mergeCell ref="A24:A25"/>
    <mergeCell ref="A38:A39"/>
    <mergeCell ref="A40:A41"/>
    <mergeCell ref="A12:A13"/>
    <mergeCell ref="A14:A15"/>
    <mergeCell ref="A16:A17"/>
    <mergeCell ref="A18:A19"/>
    <mergeCell ref="A20:A21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3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2014-06-26T15:52:09Z</cp:lastPrinted>
  <dcterms:created xsi:type="dcterms:W3CDTF">2014-02-14T07:05:08Z</dcterms:created>
  <dcterms:modified xsi:type="dcterms:W3CDTF">2014-06-26T15:53:15Z</dcterms:modified>
  <cp:category/>
  <cp:version/>
  <cp:contentType/>
  <cp:contentStatus/>
</cp:coreProperties>
</file>